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ercedessuarez/Downloads/"/>
    </mc:Choice>
  </mc:AlternateContent>
  <xr:revisionPtr revIDLastSave="0" documentId="13_ncr:1_{75306A3A-9B1A-394D-9D1E-D91A92B2D6A9}" xr6:coauthVersionLast="47" xr6:coauthVersionMax="47" xr10:uidLastSave="{00000000-0000-0000-0000-000000000000}"/>
  <bookViews>
    <workbookView xWindow="1480" yWindow="460" windowWidth="25600" windowHeight="14020" xr2:uid="{00000000-000D-0000-FFFF-FFFF00000000}"/>
  </bookViews>
  <sheets>
    <sheet name="Instrucciones" sheetId="4" r:id="rId1"/>
    <sheet name="Encuesta" sheetId="3" r:id="rId2"/>
    <sheet name="Resumen de resultados" sheetId="2" r:id="rId3"/>
    <sheet name="Sheet1" sheetId="1" state="hidden" r:id="rId4"/>
  </sheets>
  <externalReferences>
    <externalReference r:id="rId5"/>
  </externalReferences>
  <definedNames>
    <definedName name="_xlnm.Print_Area" localSheetId="2">'Resumen de resultados'!$B$4:$P$28</definedName>
    <definedName name="Comprobantes">'[1]Tabla de Comprobantes'!$A$3:$A$65</definedName>
    <definedName name="PC">'[1]Tabla de Comprobantes'!$E$3:$E$14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5" i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8" i="2"/>
  <c r="E26" i="2" l="1"/>
  <c r="E27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17" i="1" l="1"/>
  <c r="C17" i="1" s="1"/>
  <c r="B17" i="1"/>
  <c r="D16" i="1"/>
  <c r="C16" i="1" s="1"/>
  <c r="B16" i="1"/>
  <c r="D15" i="1"/>
  <c r="C15" i="1" s="1"/>
  <c r="B15" i="1"/>
  <c r="D14" i="1"/>
  <c r="C14" i="1" s="1"/>
  <c r="B14" i="1"/>
  <c r="D13" i="1"/>
  <c r="C13" i="1" s="1"/>
  <c r="B13" i="1"/>
  <c r="D12" i="1"/>
  <c r="C12" i="1" s="1"/>
  <c r="B12" i="1"/>
  <c r="D11" i="1"/>
  <c r="C11" i="1" s="1"/>
  <c r="B11" i="1"/>
  <c r="D10" i="1"/>
  <c r="C10" i="1" s="1"/>
  <c r="B10" i="1"/>
  <c r="D9" i="1"/>
  <c r="C9" i="1" s="1"/>
  <c r="B9" i="1"/>
  <c r="D8" i="1"/>
  <c r="C8" i="1" s="1"/>
  <c r="B8" i="1"/>
  <c r="D7" i="1"/>
  <c r="C7" i="1" s="1"/>
  <c r="B7" i="1"/>
  <c r="D6" i="1"/>
  <c r="C6" i="1" s="1"/>
  <c r="B6" i="1"/>
  <c r="D5" i="1"/>
  <c r="C5" i="1" s="1"/>
  <c r="B5" i="1"/>
  <c r="B24" i="1" l="1"/>
  <c r="B23" i="1"/>
  <c r="B22" i="1"/>
  <c r="B21" i="1"/>
  <c r="B20" i="1"/>
  <c r="B19" i="1"/>
  <c r="B18" i="1"/>
  <c r="D24" i="1"/>
  <c r="C24" i="1" s="1"/>
  <c r="D23" i="1"/>
  <c r="C23" i="1" s="1"/>
  <c r="D22" i="1"/>
  <c r="C22" i="1" s="1"/>
  <c r="D21" i="1"/>
  <c r="C21" i="1" s="1"/>
  <c r="D20" i="1"/>
  <c r="C20" i="1" s="1"/>
  <c r="D19" i="1"/>
  <c r="C19" i="1" s="1"/>
  <c r="D18" i="1"/>
  <c r="C18" i="1" s="1"/>
</calcChain>
</file>

<file path=xl/sharedStrings.xml><?xml version="1.0" encoding="utf-8"?>
<sst xmlns="http://schemas.openxmlformats.org/spreadsheetml/2006/main" count="75" uniqueCount="18">
  <si>
    <t>No</t>
  </si>
  <si>
    <t>Si</t>
  </si>
  <si>
    <t>SI</t>
  </si>
  <si>
    <t>NO</t>
  </si>
  <si>
    <t>PREGUNTA</t>
  </si>
  <si>
    <t>DESCRIPCIÓN</t>
  </si>
  <si>
    <t>RESULTADOS</t>
  </si>
  <si>
    <t>Ayuda</t>
  </si>
  <si>
    <t>REPRESENTACIÓN GRÁFICA</t>
  </si>
  <si>
    <t>Por favor conteste las preguntas con un si o no dependiendo de su caso:</t>
  </si>
  <si>
    <t>¿Le gustó su experiencia en la tienda?</t>
  </si>
  <si>
    <t>¿Ha comprado en nuestra tienda en línea?</t>
  </si>
  <si>
    <t>¿Volvería a comprar con nosotros?</t>
  </si>
  <si>
    <t>¿Visitaría nuestra sucursal otra vez?</t>
  </si>
  <si>
    <t>¿Su pedido fue entregado a tiempo?</t>
  </si>
  <si>
    <t>¿Le gusta la calidad de nuestros productos?</t>
  </si>
  <si>
    <t>¿Le gusta la empresa de logistica en la que entregamos sus paquetes?</t>
  </si>
  <si>
    <t>¿Le gusta el embalaje que realizamos?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</si>
</sst>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1A5AE6"/>
      <name val="Calibri"/>
      <family val="2"/>
      <scheme val="minor"/>
    </font>
    <font>
      <b/>
      <sz val="18"/>
      <color rgb="FF1A5AE6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A5AE6"/>
        <bgColor indexed="64"/>
      </patternFill>
    </fill>
    <fill>
      <patternFill patternType="solid">
        <fgColor rgb="FFDEED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17501"/>
        <bgColor indexed="64"/>
      </patternFill>
    </fill>
    <fill>
      <patternFill patternType="solid">
        <fgColor rgb="FFF9B9B4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C8C8C8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2" fillId="0" borderId="0" xfId="0" applyFont="1" applyAlignment="1">
      <alignment horizontal="center" vertical="center"/>
    </xf>
    <xf numFmtId="0" fontId="0" fillId="0" borderId="9" xfId="0" applyBorder="1"/>
    <xf numFmtId="0" fontId="0" fillId="2" borderId="0" xfId="0" applyFill="1"/>
    <xf numFmtId="0" fontId="5" fillId="3" borderId="0" xfId="0" applyFont="1" applyFill="1" applyAlignment="1">
      <alignment horizontal="left" vertical="center" indent="1"/>
    </xf>
    <xf numFmtId="0" fontId="7" fillId="4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2"/>
    <xf numFmtId="0" fontId="10" fillId="0" borderId="0" xfId="2" applyFont="1" applyAlignment="1">
      <alignment vertical="center"/>
    </xf>
    <xf numFmtId="0" fontId="10" fillId="0" borderId="0" xfId="2" applyFont="1" applyAlignment="1">
      <alignment vertical="top"/>
    </xf>
    <xf numFmtId="0" fontId="6" fillId="3" borderId="0" xfId="0" applyFont="1" applyFill="1" applyAlignment="1">
      <alignment horizontal="center" vertical="center"/>
    </xf>
    <xf numFmtId="0" fontId="3" fillId="0" borderId="0" xfId="1" applyFont="1" applyBorder="1" applyAlignment="1" applyProtection="1">
      <alignment horizontal="center" vertical="top"/>
      <protection hidden="1"/>
    </xf>
    <xf numFmtId="0" fontId="0" fillId="5" borderId="0" xfId="0" applyFill="1"/>
    <xf numFmtId="0" fontId="0" fillId="6" borderId="0" xfId="0" applyFill="1"/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 vertical="center" indent="1"/>
    </xf>
  </cellXfs>
  <cellStyles count="3">
    <cellStyle name="Hipervínculo" xfId="1" builtinId="8"/>
    <cellStyle name="Normal" xfId="0" builtinId="0"/>
    <cellStyle name="Normal 2" xfId="2" xr:uid="{45BDF451-5B83-483D-A316-F6D79075809B}"/>
  </cellStyles>
  <dxfs count="0"/>
  <tableStyles count="0" defaultTableStyle="TableStyleMedium2" defaultPivotStyle="PivotStyleLight16"/>
  <colors>
    <mruColors>
      <color rgb="FFF17501"/>
      <color rgb="FFF9B9B4"/>
      <color rgb="FFF17707"/>
      <color rgb="FF1981A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5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Sheet1!$A$5:$A$24</c:f>
              <c:strCache>
                <c:ptCount val="20"/>
                <c:pt idx="0">
                  <c:v>¿Le gustó su experiencia en la tienda?</c:v>
                </c:pt>
                <c:pt idx="1">
                  <c:v>¿Ha comprado en nuestra tienda en línea?</c:v>
                </c:pt>
                <c:pt idx="2">
                  <c:v>¿Volvería a comprar con nosotros?</c:v>
                </c:pt>
                <c:pt idx="3">
                  <c:v>¿Visitaría nuestra sucursal otra vez?</c:v>
                </c:pt>
                <c:pt idx="4">
                  <c:v>¿Su pedido fue entregado a tiempo?</c:v>
                </c:pt>
                <c:pt idx="5">
                  <c:v>¿Le gusta la calidad de nuestros productos?</c:v>
                </c:pt>
                <c:pt idx="6">
                  <c:v>¿Le gusta la empresa de logistica en la que entregamos sus paquetes?</c:v>
                </c:pt>
                <c:pt idx="7">
                  <c:v>¿Le gusta el embalaje que realizamos?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Sheet1!$B$5:$B$24</c:f>
              <c:numCache>
                <c:formatCode>General</c:formatCode>
                <c:ptCount val="20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8-480F-8C4B-63C1CDC6EAB2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5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Sheet1!$A$5:$A$24</c:f>
              <c:strCache>
                <c:ptCount val="20"/>
                <c:pt idx="0">
                  <c:v>¿Le gustó su experiencia en la tienda?</c:v>
                </c:pt>
                <c:pt idx="1">
                  <c:v>¿Ha comprado en nuestra tienda en línea?</c:v>
                </c:pt>
                <c:pt idx="2">
                  <c:v>¿Volvería a comprar con nosotros?</c:v>
                </c:pt>
                <c:pt idx="3">
                  <c:v>¿Visitaría nuestra sucursal otra vez?</c:v>
                </c:pt>
                <c:pt idx="4">
                  <c:v>¿Su pedido fue entregado a tiempo?</c:v>
                </c:pt>
                <c:pt idx="5">
                  <c:v>¿Le gusta la calidad de nuestros productos?</c:v>
                </c:pt>
                <c:pt idx="6">
                  <c:v>¿Le gusta la empresa de logistica en la que entregamos sus paquetes?</c:v>
                </c:pt>
                <c:pt idx="7">
                  <c:v>¿Le gusta el embalaje que realizamos?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Sheet1!$C$5:$C$24</c:f>
              <c:numCache>
                <c:formatCode>General</c:formatCode>
                <c:ptCount val="20"/>
                <c:pt idx="0">
                  <c:v>-2</c:v>
                </c:pt>
                <c:pt idx="1">
                  <c:v>-4</c:v>
                </c:pt>
                <c:pt idx="2">
                  <c:v>-2</c:v>
                </c:pt>
                <c:pt idx="3">
                  <c:v>-6</c:v>
                </c:pt>
                <c:pt idx="4">
                  <c:v>-3</c:v>
                </c:pt>
                <c:pt idx="5">
                  <c:v>-6</c:v>
                </c:pt>
                <c:pt idx="6">
                  <c:v>-2</c:v>
                </c:pt>
                <c:pt idx="7">
                  <c:v>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8-480F-8C4B-63C1CDC6EA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7690240"/>
        <c:axId val="87700224"/>
      </c:barChart>
      <c:catAx>
        <c:axId val="87690240"/>
        <c:scaling>
          <c:orientation val="maxMin"/>
        </c:scaling>
        <c:delete val="0"/>
        <c:axPos val="r"/>
        <c:numFmt formatCode="General" sourceLinked="0"/>
        <c:majorTickMark val="none"/>
        <c:minorTickMark val="none"/>
        <c:tickLblPos val="none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700224"/>
        <c:crosses val="autoZero"/>
        <c:auto val="1"/>
        <c:lblAlgn val="ctr"/>
        <c:lblOffset val="100"/>
        <c:noMultiLvlLbl val="0"/>
      </c:catAx>
      <c:valAx>
        <c:axId val="87700224"/>
        <c:scaling>
          <c:orientation val="maxMin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8769024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607630253110167"/>
          <c:y val="0.38683806969383921"/>
          <c:w val="0.13148817613659358"/>
          <c:h val="0.157700926697752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uiadelempresario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guiadelempresario.com/" TargetMode="Externa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29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DAC7983D-1597-4126-8701-AA512B9ED52B}"/>
            </a:ext>
          </a:extLst>
        </xdr:cNvPr>
        <xdr:cNvSpPr txBox="1"/>
      </xdr:nvSpPr>
      <xdr:spPr>
        <a:xfrm>
          <a:off x="256540" y="1803400"/>
          <a:ext cx="8045450" cy="4866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La plantilla de encuesta de satisfacción del cliente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Excel le permite realizar una encuesta  y arrojarle un resumen con  los resultados</a:t>
          </a: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hoja "Encuesta" escriba en la columna B todas las preguntas. 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n-U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A partir de la columna C, vuelque las respuestas de cada individuo. Puede ser por ejemplo SI/NO, De acuerdo/En desacuerdo, Falso/Verdadero</a:t>
          </a:r>
        </a:p>
        <a:p>
          <a:endParaRPr lang="es-ES" sz="1600" b="1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3.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hoja "Resumen de resultados" verá con una tabla y un gráfico cuáles fueron las respuestas por pregunta.</a:t>
          </a:r>
        </a:p>
      </xdr:txBody>
    </xdr:sp>
    <xdr:clientData/>
  </xdr:twoCellAnchor>
  <xdr:twoCellAnchor editAs="absolute">
    <xdr:from>
      <xdr:col>9</xdr:col>
      <xdr:colOff>427990</xdr:colOff>
      <xdr:row>0</xdr:row>
      <xdr:rowOff>118110</xdr:rowOff>
    </xdr:from>
    <xdr:to>
      <xdr:col>10</xdr:col>
      <xdr:colOff>1172210</xdr:colOff>
      <xdr:row>2</xdr:row>
      <xdr:rowOff>41910</xdr:rowOff>
    </xdr:to>
    <xdr:sp macro="" textlink="">
      <xdr:nvSpPr>
        <xdr:cNvPr id="4" name="TextBox 13">
          <a:extLst>
            <a:ext uri="{FF2B5EF4-FFF2-40B4-BE49-F238E27FC236}">
              <a16:creationId xmlns:a16="http://schemas.microsoft.com/office/drawing/2014/main" id="{2785ECFE-1CD3-45F1-AD0F-85A2905592FF}"/>
            </a:ext>
          </a:extLst>
        </xdr:cNvPr>
        <xdr:cNvSpPr txBox="1"/>
      </xdr:nvSpPr>
      <xdr:spPr>
        <a:xfrm>
          <a:off x="10811510" y="119380"/>
          <a:ext cx="200533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en-US" sz="1400" b="1">
            <a:solidFill>
              <a:srgbClr val="DCF8F0"/>
            </a:solidFill>
            <a:latin typeface="Arial Rounded MT Bold" panose="020F0704030504030204" pitchFamily="34" charset="77"/>
            <a:ea typeface="Apple Symbols" panose="02000000000000000000" pitchFamily="2" charset="-79"/>
            <a:cs typeface="Apple Symbols" panose="02000000000000000000" pitchFamily="2" charset="-79"/>
          </a:endParaRPr>
        </a:p>
      </xdr:txBody>
    </xdr:sp>
    <xdr:clientData/>
  </xdr:twoCellAnchor>
  <xdr:twoCellAnchor>
    <xdr:from>
      <xdr:col>7</xdr:col>
      <xdr:colOff>857250</xdr:colOff>
      <xdr:row>3</xdr:row>
      <xdr:rowOff>95250</xdr:rowOff>
    </xdr:from>
    <xdr:to>
      <xdr:col>11</xdr:col>
      <xdr:colOff>160944</xdr:colOff>
      <xdr:row>25</xdr:row>
      <xdr:rowOff>139815</xdr:rowOff>
    </xdr:to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1E27C0FE-81DD-4C51-95AD-0D17F18F1DDE}"/>
            </a:ext>
          </a:extLst>
        </xdr:cNvPr>
        <xdr:cNvSpPr txBox="1"/>
      </xdr:nvSpPr>
      <xdr:spPr>
        <a:xfrm>
          <a:off x="8714740" y="1215390"/>
          <a:ext cx="4354484" cy="4705465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plantillas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necesitas más plantillas no olvides visitar:</a:t>
          </a:r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8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837297</xdr:colOff>
      <xdr:row>6</xdr:row>
      <xdr:rowOff>199865</xdr:rowOff>
    </xdr:from>
    <xdr:to>
      <xdr:col>11</xdr:col>
      <xdr:colOff>130894</xdr:colOff>
      <xdr:row>9</xdr:row>
      <xdr:rowOff>27487</xdr:rowOff>
    </xdr:to>
    <xdr:sp macro="" textlink="">
      <xdr:nvSpPr>
        <xdr:cNvPr id="6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A7D9E-7883-4FBC-B5A5-6EFEF7EC7B60}"/>
            </a:ext>
          </a:extLst>
        </xdr:cNvPr>
        <xdr:cNvSpPr txBox="1"/>
      </xdr:nvSpPr>
      <xdr:spPr>
        <a:xfrm>
          <a:off x="9569952" y="2245352"/>
          <a:ext cx="4913066" cy="434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rgbClr val="F17707"/>
              </a:solidFill>
              <a:effectLst/>
              <a:latin typeface="+mn-lt"/>
              <a:ea typeface="+mn-ea"/>
              <a:cs typeface="+mn-cs"/>
            </a:rPr>
            <a:t>www.guiadelempresario.com</a:t>
          </a:r>
          <a:endParaRPr lang="es-AR" sz="1600">
            <a:solidFill>
              <a:srgbClr val="F17707"/>
            </a:solidFill>
            <a:effectLst/>
          </a:endParaRPr>
        </a:p>
      </xdr:txBody>
    </xdr:sp>
    <xdr:clientData/>
  </xdr:twoCellAnchor>
  <xdr:twoCellAnchor editAs="absolute">
    <xdr:from>
      <xdr:col>1</xdr:col>
      <xdr:colOff>152400</xdr:colOff>
      <xdr:row>1</xdr:row>
      <xdr:rowOff>0</xdr:rowOff>
    </xdr:from>
    <xdr:to>
      <xdr:col>4</xdr:col>
      <xdr:colOff>558800</xdr:colOff>
      <xdr:row>2</xdr:row>
      <xdr:rowOff>35732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374A3D66-6807-4BAB-82E6-6D9D8C055357}"/>
            </a:ext>
          </a:extLst>
        </xdr:cNvPr>
        <xdr:cNvSpPr txBox="1"/>
      </xdr:nvSpPr>
      <xdr:spPr>
        <a:xfrm>
          <a:off x="425450" y="120650"/>
          <a:ext cx="4197350" cy="727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Encuesta de satisfacción al cliente</a:t>
          </a:r>
        </a:p>
      </xdr:txBody>
    </xdr:sp>
    <xdr:clientData/>
  </xdr:twoCellAnchor>
  <xdr:twoCellAnchor editAs="oneCell">
    <xdr:from>
      <xdr:col>9</xdr:col>
      <xdr:colOff>114300</xdr:colOff>
      <xdr:row>1</xdr:row>
      <xdr:rowOff>40030</xdr:rowOff>
    </xdr:from>
    <xdr:to>
      <xdr:col>11</xdr:col>
      <xdr:colOff>838200</xdr:colOff>
      <xdr:row>1</xdr:row>
      <xdr:rowOff>673100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8712C5-F989-749F-D340-017235E5A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96700" y="167030"/>
          <a:ext cx="3543300" cy="633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4711700</xdr:colOff>
      <xdr:row>2</xdr:row>
      <xdr:rowOff>37319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DAB445AA-DAFE-4B58-8962-1D5158C6C267}"/>
            </a:ext>
          </a:extLst>
        </xdr:cNvPr>
        <xdr:cNvSpPr txBox="1"/>
      </xdr:nvSpPr>
      <xdr:spPr>
        <a:xfrm>
          <a:off x="698500" y="190500"/>
          <a:ext cx="4711700" cy="735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Encuesta</a:t>
          </a:r>
          <a:r>
            <a:rPr lang="en-US" sz="2400" b="1" baseline="0">
              <a:solidFill>
                <a:schemeClr val="bg1"/>
              </a:solidFill>
            </a:rPr>
            <a:t> de satisfacción del cliente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4787900</xdr:colOff>
      <xdr:row>1</xdr:row>
      <xdr:rowOff>38100</xdr:rowOff>
    </xdr:from>
    <xdr:to>
      <xdr:col>6</xdr:col>
      <xdr:colOff>604795</xdr:colOff>
      <xdr:row>1</xdr:row>
      <xdr:rowOff>671170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1C7A6A-0A62-D544-AE2C-744CB6492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228600"/>
          <a:ext cx="3538495" cy="633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6</xdr:row>
      <xdr:rowOff>47626</xdr:rowOff>
    </xdr:from>
    <xdr:to>
      <xdr:col>15</xdr:col>
      <xdr:colOff>209549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0</xdr:colOff>
      <xdr:row>1</xdr:row>
      <xdr:rowOff>0</xdr:rowOff>
    </xdr:from>
    <xdr:to>
      <xdr:col>6</xdr:col>
      <xdr:colOff>658091</xdr:colOff>
      <xdr:row>2</xdr:row>
      <xdr:rowOff>40640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1B4AE6F5-6BF2-4ADD-BE2F-106902C3BDEA}"/>
            </a:ext>
          </a:extLst>
        </xdr:cNvPr>
        <xdr:cNvSpPr txBox="1"/>
      </xdr:nvSpPr>
      <xdr:spPr>
        <a:xfrm>
          <a:off x="484909" y="115455"/>
          <a:ext cx="5772727" cy="744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Encuesta de satisfacción del cliente</a:t>
          </a:r>
        </a:p>
      </xdr:txBody>
    </xdr:sp>
    <xdr:clientData/>
  </xdr:twoCellAnchor>
  <xdr:twoCellAnchor editAs="oneCell">
    <xdr:from>
      <xdr:col>12</xdr:col>
      <xdr:colOff>23091</xdr:colOff>
      <xdr:row>1</xdr:row>
      <xdr:rowOff>57727</xdr:rowOff>
    </xdr:from>
    <xdr:to>
      <xdr:col>17</xdr:col>
      <xdr:colOff>588818</xdr:colOff>
      <xdr:row>1</xdr:row>
      <xdr:rowOff>686877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8A9794-F455-7DCF-41FE-F51354354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48273" y="173182"/>
          <a:ext cx="3521363" cy="62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361950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336550</xdr:colOff>
      <xdr:row>0</xdr:row>
      <xdr:rowOff>104140</xdr:rowOff>
    </xdr:from>
    <xdr:to>
      <xdr:col>6</xdr:col>
      <xdr:colOff>463550</xdr:colOff>
      <xdr:row>0</xdr:row>
      <xdr:rowOff>358140</xdr:rowOff>
    </xdr:to>
    <xdr:sp macro="" textlink="">
      <xdr:nvSpPr>
        <xdr:cNvPr id="3" name="subtitl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11</xdr:col>
      <xdr:colOff>590550</xdr:colOff>
      <xdr:row>0</xdr:row>
      <xdr:rowOff>101600</xdr:rowOff>
    </xdr:from>
    <xdr:to>
      <xdr:col>16</xdr:col>
      <xdr:colOff>463550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16</xdr:col>
      <xdr:colOff>222250</xdr:colOff>
      <xdr:row>0</xdr:row>
      <xdr:rowOff>152400</xdr:rowOff>
    </xdr:from>
    <xdr:to>
      <xdr:col>16</xdr:col>
      <xdr:colOff>374650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1E5D7-B1DD-4F69-ACE0-FF74B77DE8D0}">
  <sheetPr>
    <tabColor rgb="FFF9B9B4"/>
  </sheetPr>
  <dimension ref="B1:L5"/>
  <sheetViews>
    <sheetView showGridLines="0" tabSelected="1" zoomScale="50" workbookViewId="0">
      <selection activeCell="O13" sqref="O13"/>
    </sheetView>
  </sheetViews>
  <sheetFormatPr baseColWidth="10" defaultColWidth="11.5" defaultRowHeight="16"/>
  <cols>
    <col min="1" max="1" width="4" style="21" customWidth="1"/>
    <col min="2" max="11" width="18.5" style="21" customWidth="1"/>
    <col min="12" max="16384" width="11.5" style="21"/>
  </cols>
  <sheetData>
    <row r="1" spans="2:12" ht="10" customHeight="1"/>
    <row r="2" spans="2:12" customFormat="1" ht="5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24" customHeight="1"/>
    <row r="4" spans="2:12" ht="42" customHeight="1">
      <c r="B4" s="22" t="s">
        <v>7</v>
      </c>
      <c r="C4" s="23"/>
      <c r="D4" s="23"/>
      <c r="E4" s="23"/>
      <c r="F4" s="23"/>
      <c r="G4" s="23"/>
      <c r="H4" s="23"/>
      <c r="I4" s="23"/>
      <c r="J4" s="23"/>
      <c r="K4" s="23"/>
    </row>
    <row r="5" spans="2:12" ht="15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F17707"/>
  </sheetPr>
  <dimension ref="B1:V26"/>
  <sheetViews>
    <sheetView showGridLines="0" zoomScale="75" zoomScaleNormal="100" zoomScaleSheetLayoutView="90" workbookViewId="0">
      <selection activeCell="W4" sqref="W4"/>
    </sheetView>
  </sheetViews>
  <sheetFormatPr baseColWidth="10" defaultColWidth="9.1640625" defaultRowHeight="15"/>
  <cols>
    <col min="1" max="1" width="9.1640625" style="1"/>
    <col min="2" max="2" width="64.6640625" style="1" bestFit="1" customWidth="1"/>
    <col min="3" max="16384" width="9.1640625" style="1"/>
  </cols>
  <sheetData>
    <row r="1" spans="2:22" ht="15" customHeight="1"/>
    <row r="2" spans="2:22" customFormat="1" ht="5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2:22" customFormat="1"/>
    <row r="4" spans="2:22" customFormat="1" ht="21">
      <c r="B4" s="20" t="s">
        <v>9</v>
      </c>
    </row>
    <row r="5" spans="2:22" ht="18.5" customHeight="1">
      <c r="B5" s="28" t="s">
        <v>5</v>
      </c>
      <c r="C5" s="29" t="s">
        <v>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s="12" customFormat="1" ht="18" customHeight="1">
      <c r="B6" s="28"/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</row>
    <row r="7" spans="2:22" ht="18">
      <c r="B7" s="17" t="s">
        <v>10</v>
      </c>
      <c r="C7" s="17" t="s">
        <v>1</v>
      </c>
      <c r="D7" s="17" t="s">
        <v>0</v>
      </c>
      <c r="E7" s="17" t="s">
        <v>1</v>
      </c>
      <c r="F7" s="17" t="s">
        <v>0</v>
      </c>
      <c r="G7" s="17" t="s">
        <v>1</v>
      </c>
      <c r="H7" s="17" t="s">
        <v>1</v>
      </c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2" ht="18">
      <c r="B8" s="16" t="s">
        <v>11</v>
      </c>
      <c r="C8" s="16" t="s">
        <v>1</v>
      </c>
      <c r="D8" s="16" t="s">
        <v>1</v>
      </c>
      <c r="E8" s="16" t="s">
        <v>1</v>
      </c>
      <c r="F8" s="16" t="s">
        <v>0</v>
      </c>
      <c r="G8" s="16" t="s">
        <v>0</v>
      </c>
      <c r="H8" s="16" t="s">
        <v>0</v>
      </c>
      <c r="I8" s="16" t="s">
        <v>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ht="18">
      <c r="B9" s="17" t="s">
        <v>12</v>
      </c>
      <c r="C9" s="17" t="s">
        <v>0</v>
      </c>
      <c r="D9" s="17" t="s">
        <v>1</v>
      </c>
      <c r="E9" s="17" t="s">
        <v>1</v>
      </c>
      <c r="F9" s="17" t="s">
        <v>0</v>
      </c>
      <c r="G9" s="17" t="s">
        <v>1</v>
      </c>
      <c r="H9" s="17" t="s">
        <v>1</v>
      </c>
      <c r="I9" s="17" t="s">
        <v>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ht="18">
      <c r="B10" s="16" t="s">
        <v>13</v>
      </c>
      <c r="C10" s="16" t="s">
        <v>1</v>
      </c>
      <c r="D10" s="16" t="s">
        <v>0</v>
      </c>
      <c r="E10" s="16" t="s">
        <v>0</v>
      </c>
      <c r="F10" s="16" t="s">
        <v>0</v>
      </c>
      <c r="G10" s="16" t="s">
        <v>0</v>
      </c>
      <c r="H10" s="16" t="s">
        <v>0</v>
      </c>
      <c r="I10" s="16" t="s"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ht="18">
      <c r="B11" s="17" t="s">
        <v>14</v>
      </c>
      <c r="C11" s="17" t="s">
        <v>1</v>
      </c>
      <c r="D11" s="17" t="s">
        <v>0</v>
      </c>
      <c r="E11" s="17" t="s">
        <v>0</v>
      </c>
      <c r="F11" s="17" t="s">
        <v>0</v>
      </c>
      <c r="G11" s="17" t="s">
        <v>1</v>
      </c>
      <c r="H11" s="17" t="s">
        <v>1</v>
      </c>
      <c r="I11" s="17" t="s">
        <v>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2:22" ht="18">
      <c r="B12" s="16" t="s">
        <v>15</v>
      </c>
      <c r="C12" s="16" t="s">
        <v>0</v>
      </c>
      <c r="D12" s="16" t="s">
        <v>1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ht="18">
      <c r="B13" s="17" t="s">
        <v>16</v>
      </c>
      <c r="C13" s="17" t="s">
        <v>1</v>
      </c>
      <c r="D13" s="17" t="s">
        <v>1</v>
      </c>
      <c r="E13" s="17" t="s">
        <v>0</v>
      </c>
      <c r="F13" s="17" t="s">
        <v>0</v>
      </c>
      <c r="G13" s="17" t="s">
        <v>1</v>
      </c>
      <c r="H13" s="17" t="s">
        <v>1</v>
      </c>
      <c r="I13" s="17" t="s">
        <v>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2" ht="18">
      <c r="B14" s="16" t="s">
        <v>17</v>
      </c>
      <c r="C14" s="16" t="s">
        <v>0</v>
      </c>
      <c r="D14" s="16" t="s">
        <v>1</v>
      </c>
      <c r="E14" s="16" t="s">
        <v>0</v>
      </c>
      <c r="F14" s="16" t="s">
        <v>1</v>
      </c>
      <c r="G14" s="16" t="s">
        <v>0</v>
      </c>
      <c r="H14" s="16" t="s">
        <v>0</v>
      </c>
      <c r="I14" s="16" t="s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ht="17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7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ht="17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2:22" ht="17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7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2:22" ht="17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7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2:22" ht="17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7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2:22" ht="17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7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2:22" ht="17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</sheetData>
  <mergeCells count="2">
    <mergeCell ref="B5:B6"/>
    <mergeCell ref="C5:V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1981A8"/>
    <pageSetUpPr fitToPage="1"/>
  </sheetPr>
  <dimension ref="A1:R30"/>
  <sheetViews>
    <sheetView showGridLines="0" zoomScale="110" zoomScaleNormal="110" workbookViewId="0">
      <selection activeCell="C14" sqref="C14"/>
    </sheetView>
  </sheetViews>
  <sheetFormatPr baseColWidth="10" defaultColWidth="9.1640625" defaultRowHeight="15"/>
  <cols>
    <col min="1" max="1" width="4.5" style="8" customWidth="1"/>
    <col min="2" max="2" width="1.83203125" style="8" customWidth="1"/>
    <col min="3" max="3" width="46.6640625" style="4" customWidth="1"/>
    <col min="4" max="5" width="5.6640625" style="4" customWidth="1"/>
    <col min="6" max="15" width="9.1640625" style="4"/>
    <col min="16" max="16" width="1.83203125" style="4" customWidth="1"/>
    <col min="17" max="16384" width="9.1640625" style="4"/>
  </cols>
  <sheetData>
    <row r="1" spans="2:18" ht="9" customHeight="1"/>
    <row r="2" spans="2:18" customFormat="1" ht="5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4" spans="2:18" ht="9.75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2:18" ht="24">
      <c r="B5" s="10"/>
      <c r="C5" s="24" t="s">
        <v>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8" ht="9.75" customHeight="1">
      <c r="B6" s="10"/>
      <c r="P6" s="5"/>
    </row>
    <row r="7" spans="2:18" ht="19">
      <c r="B7" s="10"/>
      <c r="C7" s="15" t="s">
        <v>4</v>
      </c>
      <c r="D7" s="15" t="s">
        <v>2</v>
      </c>
      <c r="E7" s="15" t="s">
        <v>3</v>
      </c>
      <c r="P7" s="5"/>
    </row>
    <row r="8" spans="2:18" ht="18">
      <c r="B8" s="10"/>
      <c r="C8" s="17" t="str">
        <f>Encuesta!B7</f>
        <v>¿Le gustó su experiencia en la tienda?</v>
      </c>
      <c r="D8" s="18">
        <f>COUNTIF(Encuesta!$C7:$V7,"Si")</f>
        <v>5</v>
      </c>
      <c r="E8" s="18">
        <f>COUNTIF(Encuesta!$C7:$V7,"No")</f>
        <v>2</v>
      </c>
      <c r="P8" s="5"/>
    </row>
    <row r="9" spans="2:18" ht="18">
      <c r="B9" s="10"/>
      <c r="C9" s="16" t="str">
        <f>Encuesta!B8</f>
        <v>¿Ha comprado en nuestra tienda en línea?</v>
      </c>
      <c r="D9" s="19">
        <f>COUNTIF(Encuesta!$C8:$V8,"Si")</f>
        <v>3</v>
      </c>
      <c r="E9" s="19">
        <f>COUNTIF(Encuesta!$C8:$V8,"No")</f>
        <v>4</v>
      </c>
      <c r="P9" s="5"/>
    </row>
    <row r="10" spans="2:18" ht="18">
      <c r="B10" s="10"/>
      <c r="C10" s="17" t="str">
        <f>Encuesta!B9</f>
        <v>¿Volvería a comprar con nosotros?</v>
      </c>
      <c r="D10" s="18">
        <f>COUNTIF(Encuesta!$C9:$V9,"Si")</f>
        <v>5</v>
      </c>
      <c r="E10" s="18">
        <f>COUNTIF(Encuesta!$C9:$V9,"No")</f>
        <v>2</v>
      </c>
      <c r="P10" s="5"/>
    </row>
    <row r="11" spans="2:18" ht="17">
      <c r="B11" s="10"/>
      <c r="C11" s="16" t="str">
        <f>Encuesta!B10</f>
        <v>¿Visitaría nuestra sucursal otra vez?</v>
      </c>
      <c r="D11" s="19">
        <f>COUNTIF(Encuesta!$C10:$V10,"Si")</f>
        <v>1</v>
      </c>
      <c r="E11" s="19">
        <f>COUNTIF(Encuesta!$C10:$V10,"No")</f>
        <v>6</v>
      </c>
      <c r="P11" s="5"/>
    </row>
    <row r="12" spans="2:18" ht="18">
      <c r="B12" s="10"/>
      <c r="C12" s="17" t="str">
        <f>Encuesta!B11</f>
        <v>¿Su pedido fue entregado a tiempo?</v>
      </c>
      <c r="D12" s="18">
        <f>COUNTIF(Encuesta!$C11:$V11,"Si")</f>
        <v>4</v>
      </c>
      <c r="E12" s="18">
        <f>COUNTIF(Encuesta!$C11:$V11,"No")</f>
        <v>3</v>
      </c>
      <c r="P12" s="5"/>
    </row>
    <row r="13" spans="2:18" ht="18">
      <c r="B13" s="10"/>
      <c r="C13" s="16" t="str">
        <f>Encuesta!B12</f>
        <v>¿Le gusta la calidad de nuestros productos?</v>
      </c>
      <c r="D13" s="19">
        <f>COUNTIF(Encuesta!$C12:$V12,"Si")</f>
        <v>1</v>
      </c>
      <c r="E13" s="19">
        <f>COUNTIF(Encuesta!$C12:$V12,"No")</f>
        <v>6</v>
      </c>
      <c r="P13" s="5"/>
    </row>
    <row r="14" spans="2:18" ht="46" customHeight="1">
      <c r="B14" s="10"/>
      <c r="C14" s="17" t="str">
        <f>Encuesta!B13</f>
        <v>¿Le gusta la empresa de logistica en la que entregamos sus paquetes?</v>
      </c>
      <c r="D14" s="18">
        <f>COUNTIF(Encuesta!$C13:$V13,"Si")</f>
        <v>5</v>
      </c>
      <c r="E14" s="18">
        <f>COUNTIF(Encuesta!$C13:$V13,"No")</f>
        <v>2</v>
      </c>
      <c r="P14" s="5"/>
    </row>
    <row r="15" spans="2:18" ht="18">
      <c r="B15" s="10"/>
      <c r="C15" s="16" t="str">
        <f>Encuesta!B14</f>
        <v>¿Le gusta el embalaje que realizamos?</v>
      </c>
      <c r="D15" s="19">
        <f>COUNTIF(Encuesta!$C14:$V14,"Si")</f>
        <v>2</v>
      </c>
      <c r="E15" s="19">
        <f>COUNTIF(Encuesta!$C14:$V14,"No")</f>
        <v>5</v>
      </c>
      <c r="P15" s="5"/>
    </row>
    <row r="16" spans="2:18" ht="18">
      <c r="B16" s="10"/>
      <c r="C16" s="17">
        <f>Encuesta!B15</f>
        <v>0</v>
      </c>
      <c r="D16" s="18">
        <f>COUNTIF(Encuesta!$C15:$V15,"Si")</f>
        <v>0</v>
      </c>
      <c r="E16" s="18">
        <f>COUNTIF(Encuesta!$C15:$V15,"No")</f>
        <v>0</v>
      </c>
      <c r="P16" s="5"/>
    </row>
    <row r="17" spans="2:16" ht="18">
      <c r="B17" s="10"/>
      <c r="C17" s="16">
        <f>Encuesta!B16</f>
        <v>0</v>
      </c>
      <c r="D17" s="19">
        <f>COUNTIF(Encuesta!$C16:$V16,"Si")</f>
        <v>0</v>
      </c>
      <c r="E17" s="19">
        <f>COUNTIF(Encuesta!$C16:$V16,"No")</f>
        <v>0</v>
      </c>
      <c r="P17" s="5"/>
    </row>
    <row r="18" spans="2:16" ht="18">
      <c r="B18" s="10"/>
      <c r="C18" s="17">
        <f>Encuesta!B17</f>
        <v>0</v>
      </c>
      <c r="D18" s="18">
        <f>COUNTIF(Encuesta!$C17:$V17,"Si")</f>
        <v>0</v>
      </c>
      <c r="E18" s="18">
        <f>COUNTIF(Encuesta!$C17:$V17,"No")</f>
        <v>0</v>
      </c>
      <c r="P18" s="5"/>
    </row>
    <row r="19" spans="2:16" ht="18">
      <c r="B19" s="10"/>
      <c r="C19" s="16">
        <f>Encuesta!B18</f>
        <v>0</v>
      </c>
      <c r="D19" s="19">
        <f>COUNTIF(Encuesta!$C18:$V18,"Si")</f>
        <v>0</v>
      </c>
      <c r="E19" s="19">
        <f>COUNTIF(Encuesta!$C18:$V18,"No")</f>
        <v>0</v>
      </c>
      <c r="P19" s="5"/>
    </row>
    <row r="20" spans="2:16" ht="36">
      <c r="B20" s="10"/>
      <c r="C20" s="17">
        <f>Encuesta!B19</f>
        <v>0</v>
      </c>
      <c r="D20" s="18">
        <f>COUNTIF(Encuesta!$C19:$V19,"Si")</f>
        <v>0</v>
      </c>
      <c r="E20" s="18">
        <f>COUNTIF(Encuesta!$C19:$V19,"No")</f>
        <v>0</v>
      </c>
      <c r="P20" s="5"/>
    </row>
    <row r="21" spans="2:16" ht="18">
      <c r="B21" s="10"/>
      <c r="C21" s="16">
        <f>Encuesta!B20</f>
        <v>0</v>
      </c>
      <c r="D21" s="19">
        <f>COUNTIF(Encuesta!$C20:$V20,"Si")</f>
        <v>0</v>
      </c>
      <c r="E21" s="19">
        <f>COUNTIF(Encuesta!$C20:$V20,"No")</f>
        <v>0</v>
      </c>
      <c r="P21" s="5"/>
    </row>
    <row r="22" spans="2:16" ht="18">
      <c r="B22" s="10"/>
      <c r="C22" s="17">
        <f>Encuesta!B21</f>
        <v>0</v>
      </c>
      <c r="D22" s="18">
        <f>COUNTIF(Encuesta!$C21:$V21,"Si")</f>
        <v>0</v>
      </c>
      <c r="E22" s="18">
        <f>COUNTIF(Encuesta!$C21:$V21,"No")</f>
        <v>0</v>
      </c>
      <c r="P22" s="5"/>
    </row>
    <row r="23" spans="2:16" ht="18">
      <c r="B23" s="10"/>
      <c r="C23" s="16">
        <f>Encuesta!B22</f>
        <v>0</v>
      </c>
      <c r="D23" s="19">
        <f>COUNTIF(Encuesta!$C22:$V22,"Si")</f>
        <v>0</v>
      </c>
      <c r="E23" s="19">
        <f>COUNTIF(Encuesta!$C22:$V22,"No")</f>
        <v>0</v>
      </c>
      <c r="P23" s="5"/>
    </row>
    <row r="24" spans="2:16" ht="18">
      <c r="B24" s="10"/>
      <c r="C24" s="17">
        <f>Encuesta!B23</f>
        <v>0</v>
      </c>
      <c r="D24" s="18">
        <f>COUNTIF(Encuesta!$C23:$V23,"Si")</f>
        <v>0</v>
      </c>
      <c r="E24" s="18">
        <f>COUNTIF(Encuesta!$C23:$V23,"No")</f>
        <v>0</v>
      </c>
      <c r="P24" s="5"/>
    </row>
    <row r="25" spans="2:16" ht="18">
      <c r="B25" s="10"/>
      <c r="C25" s="16">
        <f>Encuesta!B24</f>
        <v>0</v>
      </c>
      <c r="D25" s="19">
        <f>COUNTIF(Encuesta!$C24:$V24,"Si")</f>
        <v>0</v>
      </c>
      <c r="E25" s="19">
        <f>COUNTIF(Encuesta!$C24:$V24,"No")</f>
        <v>0</v>
      </c>
      <c r="P25" s="5"/>
    </row>
    <row r="26" spans="2:16" ht="18">
      <c r="B26" s="10"/>
      <c r="C26" s="17">
        <f>Encuesta!B25</f>
        <v>0</v>
      </c>
      <c r="D26" s="18">
        <f>COUNTIF(Encuesta!$C25:$V25,"Si")</f>
        <v>0</v>
      </c>
      <c r="E26" s="18">
        <f>COUNTIF(Encuesta!$C25:$V25,"No")</f>
        <v>0</v>
      </c>
      <c r="P26" s="5"/>
    </row>
    <row r="27" spans="2:16" ht="18">
      <c r="B27" s="10"/>
      <c r="C27" s="16">
        <f>Encuesta!B26</f>
        <v>0</v>
      </c>
      <c r="D27" s="19">
        <f>COUNTIF(Encuesta!$C26:$V26,"Si")</f>
        <v>0</v>
      </c>
      <c r="E27" s="19">
        <f>COUNTIF(Encuesta!$C26:$V26,"No")</f>
        <v>0</v>
      </c>
      <c r="P27" s="5"/>
    </row>
    <row r="28" spans="2:16" ht="9.75" customHeight="1"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30" spans="2:16">
      <c r="H30" s="25"/>
      <c r="I30" s="25"/>
      <c r="J30" s="25"/>
      <c r="K30" s="25"/>
      <c r="L30" s="25"/>
      <c r="M30" s="25"/>
      <c r="N30" s="25"/>
      <c r="O30" s="25"/>
      <c r="P30" s="25"/>
    </row>
  </sheetData>
  <mergeCells count="2">
    <mergeCell ref="C5:O5"/>
    <mergeCell ref="H30:P30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D24"/>
  <sheetViews>
    <sheetView workbookViewId="0">
      <selection activeCell="C3" sqref="C3"/>
    </sheetView>
  </sheetViews>
  <sheetFormatPr baseColWidth="10" defaultColWidth="9.1640625" defaultRowHeight="15"/>
  <cols>
    <col min="1" max="1" width="14" bestFit="1" customWidth="1"/>
  </cols>
  <sheetData>
    <row r="1" spans="1:4" s="13" customFormat="1" ht="30" customHeight="1"/>
    <row r="2" spans="1:4" ht="15" customHeight="1"/>
    <row r="4" spans="1:4">
      <c r="B4" t="s">
        <v>1</v>
      </c>
      <c r="C4" t="s">
        <v>0</v>
      </c>
      <c r="D4" t="s">
        <v>0</v>
      </c>
    </row>
    <row r="5" spans="1:4">
      <c r="A5" t="str">
        <f>Encuesta!B7</f>
        <v>¿Le gustó su experiencia en la tienda?</v>
      </c>
      <c r="B5">
        <f>IF('Resumen de resultados'!D8&lt;&gt;"",'Resumen de resultados'!D8,"")</f>
        <v>5</v>
      </c>
      <c r="C5">
        <f t="shared" ref="C5:C17" si="0">-D5</f>
        <v>-2</v>
      </c>
      <c r="D5">
        <f>IF('Resumen de resultados'!E8&lt;&gt;"",'Resumen de resultados'!E8,NA())</f>
        <v>2</v>
      </c>
    </row>
    <row r="6" spans="1:4">
      <c r="A6" t="str">
        <f>Encuesta!B8</f>
        <v>¿Ha comprado en nuestra tienda en línea?</v>
      </c>
      <c r="B6">
        <f>IF('Resumen de resultados'!D9&lt;&gt;"",'Resumen de resultados'!D9,"")</f>
        <v>3</v>
      </c>
      <c r="C6">
        <f t="shared" si="0"/>
        <v>-4</v>
      </c>
      <c r="D6">
        <f>IF('Resumen de resultados'!E9&lt;&gt;"",'Resumen de resultados'!E9,NA())</f>
        <v>4</v>
      </c>
    </row>
    <row r="7" spans="1:4">
      <c r="A7" t="str">
        <f>Encuesta!B9</f>
        <v>¿Volvería a comprar con nosotros?</v>
      </c>
      <c r="B7">
        <f>IF('Resumen de resultados'!D10&lt;&gt;"",'Resumen de resultados'!D10,"")</f>
        <v>5</v>
      </c>
      <c r="C7">
        <f t="shared" si="0"/>
        <v>-2</v>
      </c>
      <c r="D7">
        <f>IF('Resumen de resultados'!E10&lt;&gt;"",'Resumen de resultados'!E10,NA())</f>
        <v>2</v>
      </c>
    </row>
    <row r="8" spans="1:4">
      <c r="A8" t="str">
        <f>Encuesta!B10</f>
        <v>¿Visitaría nuestra sucursal otra vez?</v>
      </c>
      <c r="B8">
        <f>IF('Resumen de resultados'!D11&lt;&gt;"",'Resumen de resultados'!D11,"")</f>
        <v>1</v>
      </c>
      <c r="C8">
        <f t="shared" si="0"/>
        <v>-6</v>
      </c>
      <c r="D8">
        <f>IF('Resumen de resultados'!E11&lt;&gt;"",'Resumen de resultados'!E11,NA())</f>
        <v>6</v>
      </c>
    </row>
    <row r="9" spans="1:4">
      <c r="A9" t="str">
        <f>Encuesta!B11</f>
        <v>¿Su pedido fue entregado a tiempo?</v>
      </c>
      <c r="B9">
        <f>IF('Resumen de resultados'!D12&lt;&gt;"",'Resumen de resultados'!D12,"")</f>
        <v>4</v>
      </c>
      <c r="C9">
        <f t="shared" si="0"/>
        <v>-3</v>
      </c>
      <c r="D9">
        <f>IF('Resumen de resultados'!E12&lt;&gt;"",'Resumen de resultados'!E12,NA())</f>
        <v>3</v>
      </c>
    </row>
    <row r="10" spans="1:4">
      <c r="A10" t="str">
        <f>Encuesta!B12</f>
        <v>¿Le gusta la calidad de nuestros productos?</v>
      </c>
      <c r="B10">
        <f>IF('Resumen de resultados'!D13&lt;&gt;"",'Resumen de resultados'!D13,"")</f>
        <v>1</v>
      </c>
      <c r="C10">
        <f t="shared" si="0"/>
        <v>-6</v>
      </c>
      <c r="D10">
        <f>IF('Resumen de resultados'!E13&lt;&gt;"",'Resumen de resultados'!E13,NA())</f>
        <v>6</v>
      </c>
    </row>
    <row r="11" spans="1:4">
      <c r="A11" t="str">
        <f>Encuesta!B13</f>
        <v>¿Le gusta la empresa de logistica en la que entregamos sus paquetes?</v>
      </c>
      <c r="B11">
        <f>IF('Resumen de resultados'!D14&lt;&gt;"",'Resumen de resultados'!D14,"")</f>
        <v>5</v>
      </c>
      <c r="C11">
        <f t="shared" si="0"/>
        <v>-2</v>
      </c>
      <c r="D11">
        <f>IF('Resumen de resultados'!E14&lt;&gt;"",'Resumen de resultados'!E14,NA())</f>
        <v>2</v>
      </c>
    </row>
    <row r="12" spans="1:4">
      <c r="A12" t="str">
        <f>Encuesta!B14</f>
        <v>¿Le gusta el embalaje que realizamos?</v>
      </c>
      <c r="B12">
        <f>IF('Resumen de resultados'!D15&lt;&gt;"",'Resumen de resultados'!D15,"")</f>
        <v>2</v>
      </c>
      <c r="C12">
        <f t="shared" si="0"/>
        <v>-5</v>
      </c>
      <c r="D12">
        <f>IF('Resumen de resultados'!E15&lt;&gt;"",'Resumen de resultados'!E15,NA())</f>
        <v>5</v>
      </c>
    </row>
    <row r="13" spans="1:4">
      <c r="A13">
        <f>Encuesta!B15</f>
        <v>0</v>
      </c>
      <c r="B13">
        <f>IF('Resumen de resultados'!D16&lt;&gt;"",'Resumen de resultados'!D16,"")</f>
        <v>0</v>
      </c>
      <c r="C13">
        <f t="shared" si="0"/>
        <v>0</v>
      </c>
      <c r="D13">
        <f>IF('Resumen de resultados'!E16&lt;&gt;"",'Resumen de resultados'!E16,NA())</f>
        <v>0</v>
      </c>
    </row>
    <row r="14" spans="1:4">
      <c r="A14">
        <f>Encuesta!B16</f>
        <v>0</v>
      </c>
      <c r="B14">
        <f>IF('Resumen de resultados'!D17&lt;&gt;"",'Resumen de resultados'!D17,"")</f>
        <v>0</v>
      </c>
      <c r="C14">
        <f t="shared" si="0"/>
        <v>0</v>
      </c>
      <c r="D14">
        <f>IF('Resumen de resultados'!E17&lt;&gt;"",'Resumen de resultados'!E17,NA())</f>
        <v>0</v>
      </c>
    </row>
    <row r="15" spans="1:4">
      <c r="A15">
        <f>Encuesta!B17</f>
        <v>0</v>
      </c>
      <c r="B15">
        <f>IF('Resumen de resultados'!D18&lt;&gt;"",'Resumen de resultados'!D18,"")</f>
        <v>0</v>
      </c>
      <c r="C15">
        <f t="shared" si="0"/>
        <v>0</v>
      </c>
      <c r="D15">
        <f>IF('Resumen de resultados'!E18&lt;&gt;"",'Resumen de resultados'!E18,NA())</f>
        <v>0</v>
      </c>
    </row>
    <row r="16" spans="1:4">
      <c r="A16">
        <f>Encuesta!B18</f>
        <v>0</v>
      </c>
      <c r="B16">
        <f>IF('Resumen de resultados'!D19&lt;&gt;"",'Resumen de resultados'!D19,"")</f>
        <v>0</v>
      </c>
      <c r="C16">
        <f t="shared" si="0"/>
        <v>0</v>
      </c>
      <c r="D16">
        <f>IF('Resumen de resultados'!E19&lt;&gt;"",'Resumen de resultados'!E19,NA())</f>
        <v>0</v>
      </c>
    </row>
    <row r="17" spans="1:4">
      <c r="A17">
        <f>Encuesta!B19</f>
        <v>0</v>
      </c>
      <c r="B17">
        <f>IF('Resumen de resultados'!D20&lt;&gt;"",'Resumen de resultados'!D20,"")</f>
        <v>0</v>
      </c>
      <c r="C17">
        <f t="shared" si="0"/>
        <v>0</v>
      </c>
      <c r="D17">
        <f>IF('Resumen de resultados'!E20&lt;&gt;"",'Resumen de resultados'!E20,NA())</f>
        <v>0</v>
      </c>
    </row>
    <row r="18" spans="1:4">
      <c r="A18">
        <f>Encuesta!B20</f>
        <v>0</v>
      </c>
      <c r="B18">
        <f>IF('Resumen de resultados'!D21&lt;&gt;"",'Resumen de resultados'!D21,"")</f>
        <v>0</v>
      </c>
      <c r="C18">
        <f t="shared" ref="C18:C24" si="1">-D18</f>
        <v>0</v>
      </c>
      <c r="D18">
        <f>IF('Resumen de resultados'!E21&lt;&gt;"",'Resumen de resultados'!E21,NA())</f>
        <v>0</v>
      </c>
    </row>
    <row r="19" spans="1:4">
      <c r="A19">
        <f>Encuesta!B21</f>
        <v>0</v>
      </c>
      <c r="B19">
        <f>IF('Resumen de resultados'!D22&lt;&gt;"",'Resumen de resultados'!D22,"")</f>
        <v>0</v>
      </c>
      <c r="C19">
        <f t="shared" si="1"/>
        <v>0</v>
      </c>
      <c r="D19">
        <f>IF('Resumen de resultados'!E22&lt;&gt;"",'Resumen de resultados'!E22,NA())</f>
        <v>0</v>
      </c>
    </row>
    <row r="20" spans="1:4">
      <c r="A20">
        <f>Encuesta!B22</f>
        <v>0</v>
      </c>
      <c r="B20">
        <f>IF('Resumen de resultados'!D23&lt;&gt;"",'Resumen de resultados'!D23,"")</f>
        <v>0</v>
      </c>
      <c r="C20">
        <f t="shared" si="1"/>
        <v>0</v>
      </c>
      <c r="D20">
        <f>IF('Resumen de resultados'!E23&lt;&gt;"",'Resumen de resultados'!E23,NA())</f>
        <v>0</v>
      </c>
    </row>
    <row r="21" spans="1:4">
      <c r="A21">
        <f>Encuesta!B23</f>
        <v>0</v>
      </c>
      <c r="B21">
        <f>IF('Resumen de resultados'!D24&lt;&gt;"",'Resumen de resultados'!D24,"")</f>
        <v>0</v>
      </c>
      <c r="C21">
        <f t="shared" si="1"/>
        <v>0</v>
      </c>
      <c r="D21">
        <f>IF('Resumen de resultados'!E24&lt;&gt;"",'Resumen de resultados'!E24,NA())</f>
        <v>0</v>
      </c>
    </row>
    <row r="22" spans="1:4">
      <c r="A22">
        <f>Encuesta!B24</f>
        <v>0</v>
      </c>
      <c r="B22">
        <f>IF('Resumen de resultados'!D25&lt;&gt;"",'Resumen de resultados'!D25,"")</f>
        <v>0</v>
      </c>
      <c r="C22">
        <f t="shared" si="1"/>
        <v>0</v>
      </c>
      <c r="D22">
        <f>IF('Resumen de resultados'!E25&lt;&gt;"",'Resumen de resultados'!E25,NA())</f>
        <v>0</v>
      </c>
    </row>
    <row r="23" spans="1:4">
      <c r="A23">
        <f>Encuesta!B25</f>
        <v>0</v>
      </c>
      <c r="B23">
        <f>IF('Resumen de resultados'!D26&lt;&gt;"",'Resumen de resultados'!D26,"")</f>
        <v>0</v>
      </c>
      <c r="C23">
        <f t="shared" si="1"/>
        <v>0</v>
      </c>
      <c r="D23">
        <f>IF('Resumen de resultados'!E26&lt;&gt;"",'Resumen de resultados'!E26,NA())</f>
        <v>0</v>
      </c>
    </row>
    <row r="24" spans="1:4">
      <c r="A24">
        <f>Encuesta!B26</f>
        <v>0</v>
      </c>
      <c r="B24">
        <f>IF('Resumen de resultados'!D27&lt;&gt;"",'Resumen de resultados'!D27,"")</f>
        <v>0</v>
      </c>
      <c r="C24">
        <f t="shared" si="1"/>
        <v>0</v>
      </c>
      <c r="D24">
        <f>IF('Resumen de resultados'!E27&lt;&gt;"",'Resumen de resultados'!E27,NA())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Instrucciones</vt:lpstr>
      <vt:lpstr>Encuesta</vt:lpstr>
      <vt:lpstr>Resumen de resultados</vt:lpstr>
      <vt:lpstr>Sheet1</vt:lpstr>
      <vt:lpstr>'Resumen de resultados'!Área_de_impresión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Chart</dc:title>
  <dc:creator>PlanillaExcel</dc:creator>
  <cp:lastModifiedBy>Microsoft Office User</cp:lastModifiedBy>
  <cp:lastPrinted>2011-05-17T14:54:59Z</cp:lastPrinted>
  <dcterms:created xsi:type="dcterms:W3CDTF">2011-02-22T14:29:49Z</dcterms:created>
  <dcterms:modified xsi:type="dcterms:W3CDTF">2023-03-10T16:44:55Z</dcterms:modified>
</cp:coreProperties>
</file>